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'Лист3'!$A$1:$M$81</definedName>
  </definedNames>
  <calcPr fullCalcOnLoad="1"/>
</workbook>
</file>

<file path=xl/sharedStrings.xml><?xml version="1.0" encoding="utf-8"?>
<sst xmlns="http://schemas.openxmlformats.org/spreadsheetml/2006/main" count="107" uniqueCount="51">
  <si>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</si>
  <si>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</si>
  <si>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</si>
  <si>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</si>
  <si>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</si>
  <si>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</si>
  <si>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</si>
  <si>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Охорона і раціональне використання водних ресурсів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</si>
  <si>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</si>
  <si>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</si>
  <si>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</si>
  <si>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</si>
  <si>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</si>
  <si>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</si>
  <si>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К.В.Тканко</t>
  </si>
  <si>
    <t>інших джерел</t>
  </si>
  <si>
    <t>Обсяг фінансових ресурсів, тис. грн</t>
  </si>
  <si>
    <t>Чернігівська область</t>
  </si>
  <si>
    <t>Чернігівської області на 2014 - 2020 роки</t>
  </si>
  <si>
    <t>Директор Департаменту екології та природних                 ресурсів облдержадміністрації</t>
  </si>
  <si>
    <t>Всього за розділом "Охорона і раціональне використання водних ресурсів"</t>
  </si>
  <si>
    <t xml:space="preserve">Всього: </t>
  </si>
  <si>
    <t xml:space="preserve">Зміни до напрямів діяльності та заходів Програми охорони навколишнього природного середовища </t>
  </si>
  <si>
    <t>Куликівський район</t>
  </si>
  <si>
    <t>УКБ ОДА, Департамент ЕПР ОДА, Департамент ЖКГ, Куликівська селищна рада</t>
  </si>
  <si>
    <t xml:space="preserve">обласного бюджету </t>
  </si>
  <si>
    <t xml:space="preserve">інших джерел </t>
  </si>
  <si>
    <t>Ніжинський район</t>
  </si>
  <si>
    <t>УКБ ОДА,  Департамент ЕПР ОДА, Департамент ЖКГ, Ніжинська районна рада</t>
  </si>
  <si>
    <t xml:space="preserve">УКБ ОДА,  Департамент ЕПР ОДА </t>
  </si>
  <si>
    <t>Наука, інформація і освіта</t>
  </si>
  <si>
    <t>Всього за розділом "Наука, інформація і освіта"</t>
  </si>
  <si>
    <t>Чернігівський  район</t>
  </si>
  <si>
    <t>УКБ ОДА,  Департамент ЕПР ОДА, Департамент ЖКГ, Чернігівська районна   рада</t>
  </si>
  <si>
    <t>УКБ ОДА, Департамент ЕПР ОДА</t>
  </si>
  <si>
    <t>Видання щорічної Доповіді про стан навколишнього природного середовища, екологічного паспорту, та еколого-просвітницького матеріалу</t>
  </si>
  <si>
    <t>22-1</t>
  </si>
  <si>
    <t xml:space="preserve">Покращення санітарно-екологічного стану річки Мена на території Киселівської сільської ради Менського району (в т.ч. оплата проектно-вишукувальних робіт та державної експертизи) </t>
  </si>
  <si>
    <t>Менський район</t>
  </si>
  <si>
    <t>УКБ ОДА,  Департамент ЕПР ОДА, Департамент ЖКГ, Менська міська рада</t>
  </si>
  <si>
    <t>29-4</t>
  </si>
  <si>
    <t>Реконструкція біологічних ставків очисних споруд КП "Ніжинське управління водопровідно-каналізаційного господарства" в селі Григоро-Іванівка Ніжинського району Чернігівської області</t>
  </si>
  <si>
    <t xml:space="preserve">Реконструкція каналізаційних очисних споруд с. Снов'янка  </t>
  </si>
  <si>
    <t>19-1</t>
  </si>
  <si>
    <t xml:space="preserve">Поліпшення технічного стану та благоустрою водойми "Близниця" по вул.Лазарівка на території Дроздівської сільської ради Куликівського району Чернігівської області </t>
  </si>
  <si>
    <t>Дослідження антропогенного впливу на гідрологічний та екологічний режим      р.Остер Чернігівської області</t>
  </si>
  <si>
    <t>37-1</t>
  </si>
  <si>
    <t>Придбання насосного обладнання для заміни зношеного на каналізаційних очисних спорудах, каналізаційних насосних станціях та каналізаційних мережах</t>
  </si>
  <si>
    <t>УКБ ОДА, Департамент ЕПР ОДА, Департамент ЖКГ, райдержадміністрації, міські ради</t>
  </si>
  <si>
    <t xml:space="preserve"> </t>
  </si>
  <si>
    <t>Додаток 1
до рішення дев’ятої сесії                обласної ради сьомого скликання                                   17 травня 2017 року № 16-9/VII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</si>
</sst>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172" fontId="50" fillId="0" borderId="10">
      <alignment horizontal="center" vertical="center" wrapText="1"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6" fontId="6" fillId="0" borderId="18" xfId="0" applyNumberFormat="1" applyFont="1" applyFill="1" applyBorder="1" applyAlignment="1">
      <alignment horizontal="left" vertical="top" wrapText="1"/>
    </xf>
    <xf numFmtId="16" fontId="6" fillId="0" borderId="19" xfId="0" applyNumberFormat="1" applyFont="1" applyFill="1" applyBorder="1" applyAlignment="1">
      <alignment horizontal="left" vertical="top" wrapText="1"/>
    </xf>
    <xf numFmtId="16" fontId="6" fillId="0" borderId="11" xfId="0" applyNumberFormat="1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4"/>
  <sheetViews>
    <sheetView tabSelected="1" view="pageBreakPreview" zoomScaleSheetLayoutView="100" workbookViewId="0" topLeftCell="A7">
      <selection activeCell="I14" sqref="I14"/>
    </sheetView>
  </sheetViews>
  <sheetFormatPr defaultColWidth="9.00390625" defaultRowHeight="12.75"/>
  <cols>
    <col min="1" max="1" width="5.125" style="2" customWidth="1"/>
    <col min="2" max="2" width="34.125" style="2" customWidth="1"/>
    <col min="3" max="3" width="14.125" style="2" customWidth="1"/>
    <col min="4" max="4" width="15.125" style="2" customWidth="1"/>
    <col min="5" max="5" width="23.25390625" style="3" customWidth="1"/>
    <col min="6" max="6" width="11.25390625" style="2" customWidth="1"/>
    <col min="7" max="9" width="9.75390625" style="2" customWidth="1"/>
    <col min="10" max="10" width="10.75390625" style="2" customWidth="1"/>
    <col min="11" max="12" width="9.75390625" style="2" customWidth="1"/>
    <col min="13" max="13" width="12.625" style="2" customWidth="1"/>
    <col min="14" max="14" width="9.625" style="2" bestFit="1" customWidth="1"/>
    <col min="15" max="16384" width="9.125" style="2" customWidth="1"/>
  </cols>
  <sheetData>
    <row r="1" spans="2:13" ht="83.25" customHeight="1">
      <c r="B1" s="3"/>
      <c r="J1" s="49" t="s">
        <v>50</v>
      </c>
      <c r="K1" s="49"/>
      <c r="L1" s="49"/>
      <c r="M1" s="49"/>
    </row>
    <row r="2" spans="1:13" ht="16.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6" customHeight="1">
      <c r="A3" s="50" t="s">
        <v>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21.75" customHeight="1">
      <c r="A4" s="71" t="s">
        <v>1</v>
      </c>
      <c r="B4" s="32" t="s">
        <v>0</v>
      </c>
      <c r="C4" s="53" t="s">
        <v>9</v>
      </c>
      <c r="D4" s="52" t="s">
        <v>3</v>
      </c>
      <c r="E4" s="52" t="s">
        <v>4</v>
      </c>
      <c r="F4" s="52" t="s">
        <v>16</v>
      </c>
      <c r="G4" s="52"/>
      <c r="H4" s="52"/>
      <c r="I4" s="52"/>
      <c r="J4" s="52"/>
      <c r="K4" s="52"/>
      <c r="L4" s="52"/>
      <c r="M4" s="52"/>
    </row>
    <row r="5" spans="1:13" ht="18" customHeight="1">
      <c r="A5" s="72"/>
      <c r="B5" s="70"/>
      <c r="C5" s="53"/>
      <c r="D5" s="52"/>
      <c r="E5" s="52"/>
      <c r="F5" s="32" t="s">
        <v>8</v>
      </c>
      <c r="G5" s="20" t="s">
        <v>12</v>
      </c>
      <c r="H5" s="21"/>
      <c r="I5" s="22"/>
      <c r="J5" s="52" t="s">
        <v>13</v>
      </c>
      <c r="K5" s="52"/>
      <c r="L5" s="52"/>
      <c r="M5" s="52"/>
    </row>
    <row r="6" spans="1:13" ht="23.25" customHeight="1">
      <c r="A6" s="73"/>
      <c r="B6" s="33"/>
      <c r="C6" s="53"/>
      <c r="D6" s="52"/>
      <c r="E6" s="52"/>
      <c r="F6" s="33"/>
      <c r="G6" s="11">
        <v>2014</v>
      </c>
      <c r="H6" s="11">
        <v>2015</v>
      </c>
      <c r="I6" s="11">
        <v>2016</v>
      </c>
      <c r="J6" s="11">
        <v>2017</v>
      </c>
      <c r="K6" s="11">
        <v>2018</v>
      </c>
      <c r="L6" s="11">
        <v>2019</v>
      </c>
      <c r="M6" s="11">
        <v>2020</v>
      </c>
    </row>
    <row r="7" spans="1:13" ht="15" customHeight="1">
      <c r="A7" s="6" t="s">
        <v>2</v>
      </c>
      <c r="B7" s="6">
        <v>2</v>
      </c>
      <c r="C7" s="6">
        <v>3</v>
      </c>
      <c r="D7" s="6">
        <v>5</v>
      </c>
      <c r="E7" s="6">
        <v>6</v>
      </c>
      <c r="F7" s="6">
        <v>7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6">
        <v>14</v>
      </c>
      <c r="M7" s="6">
        <v>15</v>
      </c>
    </row>
    <row r="8" spans="1:13" ht="1.5" customHeight="1" thickBot="1">
      <c r="A8" s="7"/>
      <c r="B8" s="7"/>
      <c r="C8" s="7"/>
      <c r="D8" s="7"/>
      <c r="E8" s="8" t="s">
        <v>6</v>
      </c>
      <c r="F8" s="9" t="e">
        <f>SUM(G8:M8)</f>
        <v>#REF!</v>
      </c>
      <c r="G8" s="9" t="e">
        <f>#REF!+#REF!+#REF!+#REF!+#REF!</f>
        <v>#REF!</v>
      </c>
      <c r="H8" s="9" t="e">
        <f>#REF!+#REF!+#REF!+#REF!+#REF!</f>
        <v>#REF!</v>
      </c>
      <c r="I8" s="9" t="e">
        <f>#REF!+#REF!+#REF!+#REF!+#REF!</f>
        <v>#REF!</v>
      </c>
      <c r="J8" s="9" t="e">
        <f>#REF!+#REF!+#REF!+#REF!+#REF!</f>
        <v>#REF!</v>
      </c>
      <c r="K8" s="9" t="e">
        <f>#REF!+#REF!+#REF!+#REF!+#REF!</f>
        <v>#REF!</v>
      </c>
      <c r="L8" s="9" t="e">
        <f>#REF!+#REF!+#REF!+#REF!+#REF!</f>
        <v>#REF!</v>
      </c>
      <c r="M8" s="9" t="e">
        <f>#REF!+#REF!+#REF!+#REF!+#REF!</f>
        <v>#REF!</v>
      </c>
    </row>
    <row r="9" spans="1:13" ht="18.75" customHeight="1">
      <c r="A9" s="26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8.75" customHeight="1">
      <c r="A10" s="34" t="s">
        <v>43</v>
      </c>
      <c r="B10" s="37" t="s">
        <v>44</v>
      </c>
      <c r="C10" s="40" t="s">
        <v>23</v>
      </c>
      <c r="D10" s="43" t="s">
        <v>24</v>
      </c>
      <c r="E10" s="1"/>
      <c r="F10" s="15"/>
      <c r="G10" s="15"/>
      <c r="H10" s="15"/>
      <c r="I10" s="15"/>
      <c r="J10" s="15"/>
      <c r="K10" s="16"/>
      <c r="L10" s="16"/>
      <c r="M10" s="16"/>
    </row>
    <row r="11" spans="1:13" ht="18.75" customHeight="1">
      <c r="A11" s="35"/>
      <c r="B11" s="38"/>
      <c r="C11" s="41"/>
      <c r="D11" s="44"/>
      <c r="E11" s="1" t="s">
        <v>8</v>
      </c>
      <c r="F11" s="4">
        <f>SUM(G11:M11)</f>
        <v>940</v>
      </c>
      <c r="G11" s="4">
        <f aca="true" t="shared" si="0" ref="G11:M11">SUM(G14:G16)</f>
        <v>0</v>
      </c>
      <c r="H11" s="4">
        <f t="shared" si="0"/>
        <v>0</v>
      </c>
      <c r="I11" s="4">
        <f t="shared" si="0"/>
        <v>0</v>
      </c>
      <c r="J11" s="4">
        <f t="shared" si="0"/>
        <v>940</v>
      </c>
      <c r="K11" s="4">
        <f t="shared" si="0"/>
        <v>0</v>
      </c>
      <c r="L11" s="4">
        <f t="shared" si="0"/>
        <v>0</v>
      </c>
      <c r="M11" s="4">
        <f t="shared" si="0"/>
        <v>0</v>
      </c>
    </row>
    <row r="12" spans="1:13" ht="18.75" customHeight="1">
      <c r="A12" s="35"/>
      <c r="B12" s="38"/>
      <c r="C12" s="41"/>
      <c r="D12" s="44"/>
      <c r="E12" s="1" t="s">
        <v>5</v>
      </c>
      <c r="F12" s="4"/>
      <c r="G12" s="4"/>
      <c r="H12" s="4"/>
      <c r="I12" s="4"/>
      <c r="J12" s="4"/>
      <c r="K12" s="5"/>
      <c r="L12" s="5"/>
      <c r="M12" s="5"/>
    </row>
    <row r="13" spans="1:13" ht="18.75" customHeight="1">
      <c r="A13" s="35"/>
      <c r="B13" s="38"/>
      <c r="C13" s="41"/>
      <c r="D13" s="44"/>
      <c r="E13" s="1" t="s">
        <v>10</v>
      </c>
      <c r="F13" s="4">
        <f>SUM(G13:M13)</f>
        <v>0</v>
      </c>
      <c r="G13" s="4"/>
      <c r="H13" s="4"/>
      <c r="I13" s="4"/>
      <c r="J13" s="4"/>
      <c r="K13" s="5"/>
      <c r="L13" s="5"/>
      <c r="M13" s="5"/>
    </row>
    <row r="14" spans="1:13" ht="18.75" customHeight="1">
      <c r="A14" s="35"/>
      <c r="B14" s="38"/>
      <c r="C14" s="41"/>
      <c r="D14" s="44"/>
      <c r="E14" s="1" t="s">
        <v>25</v>
      </c>
      <c r="F14" s="4">
        <f>SUM(G14:M14)</f>
        <v>940</v>
      </c>
      <c r="G14" s="4"/>
      <c r="H14" s="4"/>
      <c r="I14" s="4"/>
      <c r="J14" s="4">
        <v>940</v>
      </c>
      <c r="K14" s="5"/>
      <c r="L14" s="5"/>
      <c r="M14" s="5"/>
    </row>
    <row r="15" spans="1:13" ht="18.75" customHeight="1">
      <c r="A15" s="35"/>
      <c r="B15" s="38"/>
      <c r="C15" s="41"/>
      <c r="D15" s="44"/>
      <c r="E15" s="1" t="s">
        <v>11</v>
      </c>
      <c r="F15" s="4">
        <f>SUM(G15:M15)</f>
        <v>0</v>
      </c>
      <c r="G15" s="4"/>
      <c r="H15" s="4"/>
      <c r="I15" s="4"/>
      <c r="J15" s="4"/>
      <c r="K15" s="5"/>
      <c r="L15" s="5"/>
      <c r="M15" s="5"/>
    </row>
    <row r="16" spans="1:13" ht="18.75" customHeight="1">
      <c r="A16" s="36"/>
      <c r="B16" s="39"/>
      <c r="C16" s="42"/>
      <c r="D16" s="45"/>
      <c r="E16" s="1" t="s">
        <v>26</v>
      </c>
      <c r="F16" s="4">
        <f>SUM(G16:M16)</f>
        <v>0</v>
      </c>
      <c r="G16" s="4"/>
      <c r="H16" s="4"/>
      <c r="I16" s="4"/>
      <c r="J16" s="4"/>
      <c r="K16" s="5"/>
      <c r="L16" s="5"/>
      <c r="M16" s="5"/>
    </row>
    <row r="17" spans="1:13" ht="13.5" customHeight="1">
      <c r="A17" s="54" t="s">
        <v>36</v>
      </c>
      <c r="B17" s="55" t="s">
        <v>37</v>
      </c>
      <c r="C17" s="58" t="s">
        <v>38</v>
      </c>
      <c r="D17" s="57" t="s">
        <v>39</v>
      </c>
      <c r="E17" s="1"/>
      <c r="F17" s="15"/>
      <c r="G17" s="15"/>
      <c r="H17" s="15"/>
      <c r="I17" s="15"/>
      <c r="J17" s="15"/>
      <c r="K17" s="16"/>
      <c r="L17" s="16"/>
      <c r="M17" s="16"/>
    </row>
    <row r="18" spans="1:13" ht="17.25" customHeight="1">
      <c r="A18" s="54"/>
      <c r="B18" s="56"/>
      <c r="C18" s="58"/>
      <c r="D18" s="57"/>
      <c r="E18" s="1" t="s">
        <v>8</v>
      </c>
      <c r="F18" s="4">
        <f>SUM(G18:M18)</f>
        <v>1490</v>
      </c>
      <c r="G18" s="4">
        <f>SUM(G20:G23)</f>
        <v>0</v>
      </c>
      <c r="H18" s="4">
        <f aca="true" t="shared" si="1" ref="H18:M18">SUM(H20:H23)</f>
        <v>0</v>
      </c>
      <c r="I18" s="4">
        <f t="shared" si="1"/>
        <v>0</v>
      </c>
      <c r="J18" s="4">
        <f t="shared" si="1"/>
        <v>1490</v>
      </c>
      <c r="K18" s="4">
        <f t="shared" si="1"/>
        <v>0</v>
      </c>
      <c r="L18" s="4">
        <f t="shared" si="1"/>
        <v>0</v>
      </c>
      <c r="M18" s="4">
        <f t="shared" si="1"/>
        <v>0</v>
      </c>
    </row>
    <row r="19" spans="1:13" ht="17.25" customHeight="1">
      <c r="A19" s="54"/>
      <c r="B19" s="56"/>
      <c r="C19" s="58"/>
      <c r="D19" s="57"/>
      <c r="E19" s="1" t="s">
        <v>5</v>
      </c>
      <c r="F19" s="4"/>
      <c r="G19" s="4"/>
      <c r="H19" s="4"/>
      <c r="I19" s="4"/>
      <c r="J19" s="4"/>
      <c r="K19" s="5"/>
      <c r="L19" s="5"/>
      <c r="M19" s="5"/>
    </row>
    <row r="20" spans="1:13" ht="17.25" customHeight="1">
      <c r="A20" s="54"/>
      <c r="B20" s="56"/>
      <c r="C20" s="58"/>
      <c r="D20" s="57"/>
      <c r="E20" s="1" t="s">
        <v>10</v>
      </c>
      <c r="F20" s="4">
        <f>SUM(G20:M20)</f>
        <v>0</v>
      </c>
      <c r="G20" s="4"/>
      <c r="H20" s="4"/>
      <c r="I20" s="4"/>
      <c r="J20" s="4"/>
      <c r="K20" s="5"/>
      <c r="L20" s="5"/>
      <c r="M20" s="5"/>
    </row>
    <row r="21" spans="1:13" ht="17.25" customHeight="1">
      <c r="A21" s="54"/>
      <c r="B21" s="56"/>
      <c r="C21" s="58"/>
      <c r="D21" s="57"/>
      <c r="E21" s="1" t="s">
        <v>6</v>
      </c>
      <c r="F21" s="4">
        <f>SUM(G21:M21)</f>
        <v>1490</v>
      </c>
      <c r="G21" s="4"/>
      <c r="H21" s="4"/>
      <c r="I21" s="4"/>
      <c r="J21" s="4">
        <v>1490</v>
      </c>
      <c r="K21" s="5"/>
      <c r="L21" s="5"/>
      <c r="M21" s="5"/>
    </row>
    <row r="22" spans="1:13" ht="17.25" customHeight="1">
      <c r="A22" s="54"/>
      <c r="B22" s="56"/>
      <c r="C22" s="58"/>
      <c r="D22" s="57"/>
      <c r="E22" s="1" t="s">
        <v>11</v>
      </c>
      <c r="F22" s="4">
        <f>SUM(G22:M22)</f>
        <v>0</v>
      </c>
      <c r="G22" s="4"/>
      <c r="H22" s="4"/>
      <c r="I22" s="4"/>
      <c r="J22" s="4"/>
      <c r="K22" s="5"/>
      <c r="L22" s="5"/>
      <c r="M22" s="5"/>
    </row>
    <row r="23" spans="1:13" ht="17.25" customHeight="1">
      <c r="A23" s="54"/>
      <c r="B23" s="56"/>
      <c r="C23" s="58"/>
      <c r="D23" s="57"/>
      <c r="E23" s="1" t="s">
        <v>15</v>
      </c>
      <c r="F23" s="4">
        <f>SUM(G23:M23)</f>
        <v>0</v>
      </c>
      <c r="G23" s="4"/>
      <c r="H23" s="4"/>
      <c r="I23" s="4"/>
      <c r="J23" s="4"/>
      <c r="K23" s="5"/>
      <c r="L23" s="5"/>
      <c r="M23" s="5"/>
    </row>
    <row r="24" spans="1:13" ht="15" customHeight="1">
      <c r="A24" s="46">
        <v>26</v>
      </c>
      <c r="B24" s="37" t="s">
        <v>42</v>
      </c>
      <c r="C24" s="40" t="s">
        <v>32</v>
      </c>
      <c r="D24" s="43" t="s">
        <v>33</v>
      </c>
      <c r="E24" s="1"/>
      <c r="F24" s="15"/>
      <c r="G24" s="15"/>
      <c r="H24" s="15"/>
      <c r="I24" s="15"/>
      <c r="J24" s="15"/>
      <c r="K24" s="16"/>
      <c r="L24" s="16"/>
      <c r="M24" s="16"/>
    </row>
    <row r="25" spans="1:13" ht="18.75" customHeight="1">
      <c r="A25" s="47"/>
      <c r="B25" s="38"/>
      <c r="C25" s="41"/>
      <c r="D25" s="44"/>
      <c r="E25" s="1" t="s">
        <v>8</v>
      </c>
      <c r="F25" s="4">
        <f>SUM(G25:M25)</f>
        <v>3046.2</v>
      </c>
      <c r="G25" s="4">
        <f>SUM(G27:G30)</f>
        <v>1547.2</v>
      </c>
      <c r="H25" s="4">
        <f aca="true" t="shared" si="2" ref="H25:M25">SUM(H27:H30)</f>
        <v>0</v>
      </c>
      <c r="I25" s="4">
        <f t="shared" si="2"/>
        <v>0</v>
      </c>
      <c r="J25" s="4">
        <f t="shared" si="2"/>
        <v>1499</v>
      </c>
      <c r="K25" s="4">
        <f t="shared" si="2"/>
        <v>0</v>
      </c>
      <c r="L25" s="4">
        <f t="shared" si="2"/>
        <v>0</v>
      </c>
      <c r="M25" s="4">
        <f t="shared" si="2"/>
        <v>0</v>
      </c>
    </row>
    <row r="26" spans="1:13" ht="18.75" customHeight="1">
      <c r="A26" s="47"/>
      <c r="B26" s="38"/>
      <c r="C26" s="41"/>
      <c r="D26" s="44"/>
      <c r="E26" s="1" t="s">
        <v>5</v>
      </c>
      <c r="F26" s="4"/>
      <c r="G26" s="4"/>
      <c r="H26" s="4"/>
      <c r="I26" s="4"/>
      <c r="J26" s="4"/>
      <c r="K26" s="5"/>
      <c r="L26" s="5"/>
      <c r="M26" s="5"/>
    </row>
    <row r="27" spans="1:13" ht="18.75" customHeight="1">
      <c r="A27" s="47"/>
      <c r="B27" s="38"/>
      <c r="C27" s="41"/>
      <c r="D27" s="44"/>
      <c r="E27" s="1" t="s">
        <v>10</v>
      </c>
      <c r="F27" s="4">
        <f>SUM(G27:M27)</f>
        <v>0</v>
      </c>
      <c r="G27" s="4"/>
      <c r="H27" s="4"/>
      <c r="I27" s="4"/>
      <c r="J27" s="4"/>
      <c r="K27" s="5"/>
      <c r="L27" s="5"/>
      <c r="M27" s="5"/>
    </row>
    <row r="28" spans="1:13" ht="18.75" customHeight="1">
      <c r="A28" s="47"/>
      <c r="B28" s="38"/>
      <c r="C28" s="41"/>
      <c r="D28" s="44"/>
      <c r="E28" s="1" t="s">
        <v>6</v>
      </c>
      <c r="F28" s="4">
        <f>SUM(G28:M28)</f>
        <v>3046.2</v>
      </c>
      <c r="G28" s="4">
        <v>1547.2</v>
      </c>
      <c r="H28" s="4"/>
      <c r="I28" s="4"/>
      <c r="J28" s="4">
        <v>1499</v>
      </c>
      <c r="K28" s="5"/>
      <c r="L28" s="5"/>
      <c r="M28" s="5"/>
    </row>
    <row r="29" spans="1:13" ht="18.75" customHeight="1">
      <c r="A29" s="47"/>
      <c r="B29" s="38"/>
      <c r="C29" s="41"/>
      <c r="D29" s="44"/>
      <c r="E29" s="1" t="s">
        <v>11</v>
      </c>
      <c r="F29" s="4">
        <f>SUM(G29:M29)</f>
        <v>0</v>
      </c>
      <c r="G29" s="4"/>
      <c r="H29" s="4"/>
      <c r="I29" s="4"/>
      <c r="J29" s="4"/>
      <c r="K29" s="5"/>
      <c r="L29" s="5"/>
      <c r="M29" s="5"/>
    </row>
    <row r="30" spans="1:13" ht="18.75" customHeight="1">
      <c r="A30" s="48"/>
      <c r="B30" s="39"/>
      <c r="C30" s="42"/>
      <c r="D30" s="45"/>
      <c r="E30" s="1" t="s">
        <v>15</v>
      </c>
      <c r="F30" s="4">
        <f>SUM(G30:M30)</f>
        <v>0</v>
      </c>
      <c r="G30" s="4"/>
      <c r="H30" s="4"/>
      <c r="I30" s="4"/>
      <c r="J30" s="4"/>
      <c r="K30" s="5"/>
      <c r="L30" s="5"/>
      <c r="M30" s="5"/>
    </row>
    <row r="31" spans="1:13" ht="18.75" customHeight="1">
      <c r="A31" s="34" t="s">
        <v>40</v>
      </c>
      <c r="B31" s="37" t="s">
        <v>41</v>
      </c>
      <c r="C31" s="40" t="s">
        <v>27</v>
      </c>
      <c r="D31" s="43" t="s">
        <v>28</v>
      </c>
      <c r="E31" s="1"/>
      <c r="F31" s="15"/>
      <c r="G31" s="15"/>
      <c r="H31" s="15"/>
      <c r="I31" s="15"/>
      <c r="J31" s="15"/>
      <c r="K31" s="16"/>
      <c r="L31" s="16"/>
      <c r="M31" s="16"/>
    </row>
    <row r="32" spans="1:13" ht="18.75" customHeight="1">
      <c r="A32" s="35"/>
      <c r="B32" s="38"/>
      <c r="C32" s="41"/>
      <c r="D32" s="44"/>
      <c r="E32" s="1" t="s">
        <v>8</v>
      </c>
      <c r="F32" s="4">
        <f>SUM(G32:M32)</f>
        <v>1480</v>
      </c>
      <c r="G32" s="4">
        <f>SUM(G34:G37)</f>
        <v>0</v>
      </c>
      <c r="H32" s="4">
        <f aca="true" t="shared" si="3" ref="H32:M32">SUM(H34:H37)</f>
        <v>0</v>
      </c>
      <c r="I32" s="4">
        <f t="shared" si="3"/>
        <v>0</v>
      </c>
      <c r="J32" s="4">
        <f t="shared" si="3"/>
        <v>1480</v>
      </c>
      <c r="K32" s="4">
        <f t="shared" si="3"/>
        <v>0</v>
      </c>
      <c r="L32" s="4">
        <f t="shared" si="3"/>
        <v>0</v>
      </c>
      <c r="M32" s="4">
        <f t="shared" si="3"/>
        <v>0</v>
      </c>
    </row>
    <row r="33" spans="1:13" ht="18.75" customHeight="1">
      <c r="A33" s="35"/>
      <c r="B33" s="38"/>
      <c r="C33" s="41"/>
      <c r="D33" s="44"/>
      <c r="E33" s="1" t="s">
        <v>5</v>
      </c>
      <c r="F33" s="4"/>
      <c r="G33" s="4"/>
      <c r="H33" s="4"/>
      <c r="I33" s="4"/>
      <c r="J33" s="4"/>
      <c r="K33" s="5"/>
      <c r="L33" s="5"/>
      <c r="M33" s="5"/>
    </row>
    <row r="34" spans="1:13" ht="18.75" customHeight="1">
      <c r="A34" s="35"/>
      <c r="B34" s="38"/>
      <c r="C34" s="41"/>
      <c r="D34" s="44"/>
      <c r="E34" s="1" t="s">
        <v>10</v>
      </c>
      <c r="F34" s="4">
        <f>SUM(G34:M34)</f>
        <v>0</v>
      </c>
      <c r="G34" s="4"/>
      <c r="H34" s="4"/>
      <c r="I34" s="4"/>
      <c r="J34" s="4"/>
      <c r="K34" s="4"/>
      <c r="L34" s="4"/>
      <c r="M34" s="4"/>
    </row>
    <row r="35" spans="1:13" ht="18.75" customHeight="1">
      <c r="A35" s="35"/>
      <c r="B35" s="38"/>
      <c r="C35" s="41"/>
      <c r="D35" s="44"/>
      <c r="E35" s="1" t="s">
        <v>6</v>
      </c>
      <c r="F35" s="4">
        <f>SUM(G35:M35)</f>
        <v>1480</v>
      </c>
      <c r="G35" s="4"/>
      <c r="H35" s="4"/>
      <c r="I35" s="4"/>
      <c r="J35" s="4">
        <v>1480</v>
      </c>
      <c r="K35" s="4"/>
      <c r="L35" s="4"/>
      <c r="M35" s="4"/>
    </row>
    <row r="36" spans="1:13" ht="18.75" customHeight="1">
      <c r="A36" s="35"/>
      <c r="B36" s="38"/>
      <c r="C36" s="41"/>
      <c r="D36" s="44"/>
      <c r="E36" s="1" t="s">
        <v>11</v>
      </c>
      <c r="F36" s="4">
        <f>SUM(G36:M36)</f>
        <v>0</v>
      </c>
      <c r="G36" s="4"/>
      <c r="H36" s="4"/>
      <c r="I36" s="4"/>
      <c r="J36" s="4"/>
      <c r="K36" s="4"/>
      <c r="L36" s="4"/>
      <c r="M36" s="4"/>
    </row>
    <row r="37" spans="1:13" ht="18.75" customHeight="1">
      <c r="A37" s="36"/>
      <c r="B37" s="39"/>
      <c r="C37" s="42"/>
      <c r="D37" s="45"/>
      <c r="E37" s="1" t="s">
        <v>15</v>
      </c>
      <c r="F37" s="4">
        <f>SUM(G37:M37)</f>
        <v>0</v>
      </c>
      <c r="G37" s="4"/>
      <c r="H37" s="4"/>
      <c r="I37" s="4"/>
      <c r="J37" s="4"/>
      <c r="K37" s="4"/>
      <c r="L37" s="4"/>
      <c r="M37" s="4"/>
    </row>
    <row r="38" spans="1:13" ht="15" customHeight="1">
      <c r="A38" s="69" t="s">
        <v>46</v>
      </c>
      <c r="B38" s="55" t="s">
        <v>47</v>
      </c>
      <c r="C38" s="58" t="s">
        <v>17</v>
      </c>
      <c r="D38" s="57" t="s">
        <v>48</v>
      </c>
      <c r="E38" s="1" t="s">
        <v>49</v>
      </c>
      <c r="F38" s="15"/>
      <c r="G38" s="15"/>
      <c r="H38" s="15"/>
      <c r="I38" s="15"/>
      <c r="J38" s="15"/>
      <c r="K38" s="16"/>
      <c r="L38" s="16"/>
      <c r="M38" s="16"/>
    </row>
    <row r="39" spans="1:13" ht="18.75" customHeight="1">
      <c r="A39" s="69"/>
      <c r="B39" s="55"/>
      <c r="C39" s="58"/>
      <c r="D39" s="57"/>
      <c r="E39" s="1" t="s">
        <v>8</v>
      </c>
      <c r="F39" s="4">
        <f>SUM(G39:M39)</f>
        <v>4254.55</v>
      </c>
      <c r="G39" s="4">
        <f>SUM(G41:G44)</f>
        <v>0</v>
      </c>
      <c r="H39" s="4">
        <f aca="true" t="shared" si="4" ref="H39:M39">SUM(H41:H44)</f>
        <v>1788.6</v>
      </c>
      <c r="I39" s="4">
        <f t="shared" si="4"/>
        <v>470.5</v>
      </c>
      <c r="J39" s="4">
        <f t="shared" si="4"/>
        <v>1095.45</v>
      </c>
      <c r="K39" s="4">
        <f t="shared" si="4"/>
        <v>300</v>
      </c>
      <c r="L39" s="4">
        <f t="shared" si="4"/>
        <v>300</v>
      </c>
      <c r="M39" s="4">
        <f t="shared" si="4"/>
        <v>300</v>
      </c>
    </row>
    <row r="40" spans="1:13" ht="18.75" customHeight="1">
      <c r="A40" s="69"/>
      <c r="B40" s="55"/>
      <c r="C40" s="58"/>
      <c r="D40" s="57"/>
      <c r="E40" s="1" t="s">
        <v>5</v>
      </c>
      <c r="F40" s="4"/>
      <c r="G40" s="4"/>
      <c r="H40" s="4"/>
      <c r="I40" s="4"/>
      <c r="J40" s="4"/>
      <c r="K40" s="5"/>
      <c r="L40" s="5"/>
      <c r="M40" s="5"/>
    </row>
    <row r="41" spans="1:13" ht="18.75" customHeight="1">
      <c r="A41" s="69"/>
      <c r="B41" s="55"/>
      <c r="C41" s="58"/>
      <c r="D41" s="57"/>
      <c r="E41" s="1" t="s">
        <v>10</v>
      </c>
      <c r="F41" s="4">
        <f>SUM(G41:M41)</f>
        <v>0</v>
      </c>
      <c r="G41" s="4"/>
      <c r="H41" s="4"/>
      <c r="I41" s="4"/>
      <c r="J41" s="4"/>
      <c r="K41" s="5"/>
      <c r="L41" s="5"/>
      <c r="M41" s="5"/>
    </row>
    <row r="42" spans="1:13" ht="18.75" customHeight="1">
      <c r="A42" s="69"/>
      <c r="B42" s="55"/>
      <c r="C42" s="58"/>
      <c r="D42" s="57"/>
      <c r="E42" s="1" t="s">
        <v>6</v>
      </c>
      <c r="F42" s="4">
        <f>SUM(G42:M42)</f>
        <v>4254.55</v>
      </c>
      <c r="G42" s="4"/>
      <c r="H42" s="4">
        <f>89+94+1202.6+345+58</f>
        <v>1788.6</v>
      </c>
      <c r="I42" s="4">
        <f>300+10.5+160</f>
        <v>470.5</v>
      </c>
      <c r="J42" s="4">
        <v>1095.45</v>
      </c>
      <c r="K42" s="4">
        <v>300</v>
      </c>
      <c r="L42" s="4">
        <v>300</v>
      </c>
      <c r="M42" s="4">
        <v>300</v>
      </c>
    </row>
    <row r="43" spans="1:13" ht="18.75" customHeight="1">
      <c r="A43" s="69"/>
      <c r="B43" s="55"/>
      <c r="C43" s="58"/>
      <c r="D43" s="57"/>
      <c r="E43" s="1" t="s">
        <v>11</v>
      </c>
      <c r="F43" s="4">
        <f>SUM(G43:M43)</f>
        <v>0</v>
      </c>
      <c r="G43" s="4"/>
      <c r="H43" s="4"/>
      <c r="I43" s="4"/>
      <c r="J43" s="4"/>
      <c r="K43" s="5"/>
      <c r="L43" s="5"/>
      <c r="M43" s="5"/>
    </row>
    <row r="44" spans="1:13" ht="17.25" customHeight="1">
      <c r="A44" s="69"/>
      <c r="B44" s="55"/>
      <c r="C44" s="58"/>
      <c r="D44" s="57"/>
      <c r="E44" s="1" t="s">
        <v>15</v>
      </c>
      <c r="F44" s="4">
        <f>SUM(G44:M44)</f>
        <v>0</v>
      </c>
      <c r="G44" s="4"/>
      <c r="H44" s="4"/>
      <c r="I44" s="4"/>
      <c r="J44" s="4"/>
      <c r="K44" s="5"/>
      <c r="L44" s="5"/>
      <c r="M44" s="5"/>
    </row>
    <row r="45" spans="1:13" ht="15" customHeight="1">
      <c r="A45" s="46"/>
      <c r="B45" s="68" t="s">
        <v>20</v>
      </c>
      <c r="C45" s="23"/>
      <c r="D45" s="29"/>
      <c r="E45" s="13"/>
      <c r="F45" s="14"/>
      <c r="G45" s="14"/>
      <c r="H45" s="14"/>
      <c r="I45" s="14"/>
      <c r="J45" s="14"/>
      <c r="K45" s="17"/>
      <c r="L45" s="17"/>
      <c r="M45" s="17"/>
    </row>
    <row r="46" spans="1:13" ht="18" customHeight="1">
      <c r="A46" s="47"/>
      <c r="B46" s="68"/>
      <c r="C46" s="23"/>
      <c r="D46" s="30"/>
      <c r="E46" s="13" t="s">
        <v>8</v>
      </c>
      <c r="F46" s="14">
        <v>328514.8530000001</v>
      </c>
      <c r="G46" s="14">
        <v>19273.300000000003</v>
      </c>
      <c r="H46" s="14">
        <v>66921.79000000001</v>
      </c>
      <c r="I46" s="14">
        <v>47408.343</v>
      </c>
      <c r="J46" s="14">
        <v>111294.72000000002</v>
      </c>
      <c r="K46" s="14">
        <v>28648.9</v>
      </c>
      <c r="L46" s="14">
        <v>27448.9</v>
      </c>
      <c r="M46" s="14">
        <v>27518.9</v>
      </c>
    </row>
    <row r="47" spans="1:13" ht="18" customHeight="1">
      <c r="A47" s="47"/>
      <c r="B47" s="68"/>
      <c r="C47" s="23"/>
      <c r="D47" s="30"/>
      <c r="E47" s="13" t="s">
        <v>5</v>
      </c>
      <c r="F47" s="14"/>
      <c r="G47" s="14"/>
      <c r="H47" s="14"/>
      <c r="I47" s="14"/>
      <c r="J47" s="14"/>
      <c r="K47" s="17"/>
      <c r="L47" s="17"/>
      <c r="M47" s="17"/>
    </row>
    <row r="48" spans="1:13" ht="18" customHeight="1">
      <c r="A48" s="47"/>
      <c r="B48" s="68"/>
      <c r="C48" s="23"/>
      <c r="D48" s="30"/>
      <c r="E48" s="13" t="s">
        <v>10</v>
      </c>
      <c r="F48" s="14">
        <v>220761.061</v>
      </c>
      <c r="G48" s="14">
        <v>9483.2</v>
      </c>
      <c r="H48" s="14">
        <v>43874</v>
      </c>
      <c r="I48" s="14">
        <v>24918.371</v>
      </c>
      <c r="J48" s="14">
        <v>71165.49</v>
      </c>
      <c r="K48" s="14">
        <v>24500</v>
      </c>
      <c r="L48" s="14">
        <v>23350</v>
      </c>
      <c r="M48" s="14">
        <v>23470</v>
      </c>
    </row>
    <row r="49" spans="1:13" ht="18" customHeight="1">
      <c r="A49" s="47"/>
      <c r="B49" s="68"/>
      <c r="C49" s="23"/>
      <c r="D49" s="30"/>
      <c r="E49" s="13" t="s">
        <v>6</v>
      </c>
      <c r="F49" s="14">
        <v>67208.62199999999</v>
      </c>
      <c r="G49" s="14">
        <v>6923.7</v>
      </c>
      <c r="H49" s="14">
        <v>10378.820000000002</v>
      </c>
      <c r="I49" s="14">
        <v>16654.972</v>
      </c>
      <c r="J49" s="14">
        <v>28304.43</v>
      </c>
      <c r="K49" s="14">
        <v>1648.9</v>
      </c>
      <c r="L49" s="14">
        <v>1648.9</v>
      </c>
      <c r="M49" s="14">
        <v>1648.9</v>
      </c>
    </row>
    <row r="50" spans="1:13" ht="18" customHeight="1">
      <c r="A50" s="47"/>
      <c r="B50" s="68"/>
      <c r="C50" s="23"/>
      <c r="D50" s="30"/>
      <c r="E50" s="13" t="s">
        <v>11</v>
      </c>
      <c r="F50" s="14">
        <v>10527.8</v>
      </c>
      <c r="G50" s="14">
        <v>866.4</v>
      </c>
      <c r="H50" s="14">
        <v>5906.4</v>
      </c>
      <c r="I50" s="14">
        <v>535</v>
      </c>
      <c r="J50" s="14">
        <v>1870</v>
      </c>
      <c r="K50" s="14">
        <v>500</v>
      </c>
      <c r="L50" s="14">
        <v>450</v>
      </c>
      <c r="M50" s="14">
        <v>400</v>
      </c>
    </row>
    <row r="51" spans="1:13" ht="18" customHeight="1">
      <c r="A51" s="48"/>
      <c r="B51" s="68"/>
      <c r="C51" s="23"/>
      <c r="D51" s="31"/>
      <c r="E51" s="13" t="s">
        <v>15</v>
      </c>
      <c r="F51" s="14">
        <v>30017.37</v>
      </c>
      <c r="G51" s="14">
        <v>2000</v>
      </c>
      <c r="H51" s="14">
        <v>6762.57</v>
      </c>
      <c r="I51" s="14">
        <v>5300</v>
      </c>
      <c r="J51" s="14">
        <v>9954.8</v>
      </c>
      <c r="K51" s="14">
        <v>2000</v>
      </c>
      <c r="L51" s="14">
        <v>2000</v>
      </c>
      <c r="M51" s="14">
        <v>2000</v>
      </c>
    </row>
    <row r="52" spans="1:13" ht="19.5" customHeight="1">
      <c r="A52" s="74" t="s">
        <v>30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1:13" ht="15.75" customHeight="1">
      <c r="A53" s="69">
        <v>69</v>
      </c>
      <c r="B53" s="55" t="s">
        <v>35</v>
      </c>
      <c r="C53" s="58" t="s">
        <v>17</v>
      </c>
      <c r="D53" s="57" t="s">
        <v>34</v>
      </c>
      <c r="E53" s="1"/>
      <c r="F53" s="4"/>
      <c r="G53" s="4"/>
      <c r="H53" s="4"/>
      <c r="I53" s="4"/>
      <c r="J53" s="4"/>
      <c r="K53" s="5"/>
      <c r="L53" s="5"/>
      <c r="M53" s="5"/>
    </row>
    <row r="54" spans="1:13" ht="15.75" customHeight="1">
      <c r="A54" s="69"/>
      <c r="B54" s="55"/>
      <c r="C54" s="58"/>
      <c r="D54" s="57"/>
      <c r="E54" s="1" t="s">
        <v>8</v>
      </c>
      <c r="F54" s="4">
        <v>669.4</v>
      </c>
      <c r="G54" s="4">
        <f>SUM(G56:G59)</f>
        <v>70</v>
      </c>
      <c r="H54" s="4">
        <f aca="true" t="shared" si="5" ref="H54:M54">SUM(H56:H59)</f>
        <v>99.9</v>
      </c>
      <c r="I54" s="4">
        <f t="shared" si="5"/>
        <v>199</v>
      </c>
      <c r="J54" s="4">
        <f t="shared" si="5"/>
        <v>549</v>
      </c>
      <c r="K54" s="4">
        <f t="shared" si="5"/>
        <v>199</v>
      </c>
      <c r="L54" s="4">
        <f t="shared" si="5"/>
        <v>199</v>
      </c>
      <c r="M54" s="4">
        <f t="shared" si="5"/>
        <v>199</v>
      </c>
    </row>
    <row r="55" spans="1:13" ht="15.75" customHeight="1">
      <c r="A55" s="69"/>
      <c r="B55" s="55"/>
      <c r="C55" s="58"/>
      <c r="D55" s="57"/>
      <c r="E55" s="1" t="s">
        <v>5</v>
      </c>
      <c r="F55" s="4"/>
      <c r="G55" s="4"/>
      <c r="H55" s="4"/>
      <c r="I55" s="4"/>
      <c r="J55" s="4"/>
      <c r="K55" s="5"/>
      <c r="L55" s="5"/>
      <c r="M55" s="5"/>
    </row>
    <row r="56" spans="1:13" ht="15.75" customHeight="1">
      <c r="A56" s="69"/>
      <c r="B56" s="55"/>
      <c r="C56" s="58"/>
      <c r="D56" s="57"/>
      <c r="E56" s="1" t="s">
        <v>10</v>
      </c>
      <c r="F56" s="4">
        <v>0</v>
      </c>
      <c r="G56" s="4"/>
      <c r="H56" s="4"/>
      <c r="I56" s="4"/>
      <c r="J56" s="4"/>
      <c r="K56" s="4"/>
      <c r="L56" s="4"/>
      <c r="M56" s="4"/>
    </row>
    <row r="57" spans="1:13" ht="15.75" customHeight="1">
      <c r="A57" s="69"/>
      <c r="B57" s="55"/>
      <c r="C57" s="58"/>
      <c r="D57" s="57"/>
      <c r="E57" s="1" t="s">
        <v>6</v>
      </c>
      <c r="F57" s="4">
        <v>669.4</v>
      </c>
      <c r="G57" s="4">
        <v>70</v>
      </c>
      <c r="H57" s="4">
        <v>99.9</v>
      </c>
      <c r="I57" s="4">
        <f>99.9+99.1</f>
        <v>199</v>
      </c>
      <c r="J57" s="4">
        <f>199+350</f>
        <v>549</v>
      </c>
      <c r="K57" s="4">
        <v>199</v>
      </c>
      <c r="L57" s="4">
        <v>199</v>
      </c>
      <c r="M57" s="4">
        <v>199</v>
      </c>
    </row>
    <row r="58" spans="1:13" ht="15.75" customHeight="1">
      <c r="A58" s="69"/>
      <c r="B58" s="55"/>
      <c r="C58" s="58"/>
      <c r="D58" s="57"/>
      <c r="E58" s="1" t="s">
        <v>11</v>
      </c>
      <c r="F58" s="4">
        <v>0</v>
      </c>
      <c r="G58" s="4"/>
      <c r="H58" s="4"/>
      <c r="I58" s="4"/>
      <c r="J58" s="4"/>
      <c r="K58" s="4"/>
      <c r="L58" s="4"/>
      <c r="M58" s="4"/>
    </row>
    <row r="59" spans="1:13" ht="15.75" customHeight="1">
      <c r="A59" s="69"/>
      <c r="B59" s="55"/>
      <c r="C59" s="58"/>
      <c r="D59" s="57"/>
      <c r="E59" s="1" t="s">
        <v>15</v>
      </c>
      <c r="F59" s="4">
        <v>0</v>
      </c>
      <c r="G59" s="4"/>
      <c r="H59" s="4"/>
      <c r="I59" s="4"/>
      <c r="J59" s="4"/>
      <c r="K59" s="4"/>
      <c r="L59" s="4"/>
      <c r="M59" s="4"/>
    </row>
    <row r="60" spans="1:13" ht="14.25" customHeight="1">
      <c r="A60" s="46">
        <v>76</v>
      </c>
      <c r="B60" s="37" t="s">
        <v>45</v>
      </c>
      <c r="C60" s="40" t="s">
        <v>17</v>
      </c>
      <c r="D60" s="57" t="s">
        <v>29</v>
      </c>
      <c r="E60" s="1"/>
      <c r="F60" s="4"/>
      <c r="G60" s="4"/>
      <c r="H60" s="4"/>
      <c r="I60" s="4"/>
      <c r="J60" s="4"/>
      <c r="K60" s="5"/>
      <c r="L60" s="5"/>
      <c r="M60" s="5"/>
    </row>
    <row r="61" spans="1:13" ht="16.5" customHeight="1">
      <c r="A61" s="47"/>
      <c r="B61" s="38"/>
      <c r="C61" s="41"/>
      <c r="D61" s="57"/>
      <c r="E61" s="1" t="s">
        <v>8</v>
      </c>
      <c r="F61" s="4">
        <f>SUM(G61:M61)</f>
        <v>94</v>
      </c>
      <c r="G61" s="4">
        <f aca="true" t="shared" si="6" ref="G61:M61">SUM(G63:G66)</f>
        <v>0</v>
      </c>
      <c r="H61" s="4">
        <f t="shared" si="6"/>
        <v>0</v>
      </c>
      <c r="I61" s="4">
        <f t="shared" si="6"/>
        <v>0</v>
      </c>
      <c r="J61" s="4">
        <f t="shared" si="6"/>
        <v>94</v>
      </c>
      <c r="K61" s="4">
        <f t="shared" si="6"/>
        <v>0</v>
      </c>
      <c r="L61" s="4">
        <f t="shared" si="6"/>
        <v>0</v>
      </c>
      <c r="M61" s="4">
        <f t="shared" si="6"/>
        <v>0</v>
      </c>
    </row>
    <row r="62" spans="1:13" ht="16.5" customHeight="1">
      <c r="A62" s="47"/>
      <c r="B62" s="38"/>
      <c r="C62" s="41"/>
      <c r="D62" s="57"/>
      <c r="E62" s="1" t="s">
        <v>5</v>
      </c>
      <c r="F62" s="4"/>
      <c r="G62" s="4"/>
      <c r="H62" s="4"/>
      <c r="I62" s="4"/>
      <c r="J62" s="4"/>
      <c r="K62" s="5"/>
      <c r="L62" s="5"/>
      <c r="M62" s="5"/>
    </row>
    <row r="63" spans="1:13" ht="14.25" customHeight="1">
      <c r="A63" s="47"/>
      <c r="B63" s="38"/>
      <c r="C63" s="41"/>
      <c r="D63" s="57"/>
      <c r="E63" s="1" t="s">
        <v>10</v>
      </c>
      <c r="F63" s="4">
        <f>SUM(G63:M63)</f>
        <v>0</v>
      </c>
      <c r="G63" s="4"/>
      <c r="H63" s="4"/>
      <c r="I63" s="4"/>
      <c r="J63" s="4"/>
      <c r="K63" s="4"/>
      <c r="L63" s="4"/>
      <c r="M63" s="4"/>
    </row>
    <row r="64" spans="1:13" ht="16.5" customHeight="1">
      <c r="A64" s="47"/>
      <c r="B64" s="38"/>
      <c r="C64" s="41"/>
      <c r="D64" s="57"/>
      <c r="E64" s="1" t="s">
        <v>6</v>
      </c>
      <c r="F64" s="4">
        <f>SUM(G64:M64)</f>
        <v>94</v>
      </c>
      <c r="G64" s="4"/>
      <c r="H64" s="4"/>
      <c r="I64" s="4"/>
      <c r="J64" s="4">
        <v>94</v>
      </c>
      <c r="K64" s="4"/>
      <c r="L64" s="4"/>
      <c r="M64" s="4"/>
    </row>
    <row r="65" spans="1:13" ht="18.75" customHeight="1">
      <c r="A65" s="47"/>
      <c r="B65" s="38"/>
      <c r="C65" s="41"/>
      <c r="D65" s="57"/>
      <c r="E65" s="1" t="s">
        <v>11</v>
      </c>
      <c r="F65" s="4">
        <f>SUM(G65:M65)</f>
        <v>0</v>
      </c>
      <c r="G65" s="4"/>
      <c r="H65" s="4"/>
      <c r="I65" s="4"/>
      <c r="J65" s="4"/>
      <c r="K65" s="4"/>
      <c r="L65" s="4"/>
      <c r="M65" s="4"/>
    </row>
    <row r="66" spans="1:13" ht="18" customHeight="1">
      <c r="A66" s="48"/>
      <c r="B66" s="39"/>
      <c r="C66" s="42"/>
      <c r="D66" s="57"/>
      <c r="E66" s="1" t="s">
        <v>15</v>
      </c>
      <c r="F66" s="4">
        <f>SUM(G66:M66)</f>
        <v>0</v>
      </c>
      <c r="G66" s="4"/>
      <c r="H66" s="4"/>
      <c r="I66" s="4"/>
      <c r="J66" s="4"/>
      <c r="K66" s="4"/>
      <c r="L66" s="4"/>
      <c r="M66" s="4"/>
    </row>
    <row r="67" spans="1:13" ht="15.75" customHeight="1">
      <c r="A67" s="59"/>
      <c r="B67" s="65" t="s">
        <v>31</v>
      </c>
      <c r="C67" s="40"/>
      <c r="D67" s="43"/>
      <c r="E67" s="8"/>
      <c r="F67" s="18"/>
      <c r="G67" s="18"/>
      <c r="H67" s="18"/>
      <c r="I67" s="18"/>
      <c r="J67" s="18"/>
      <c r="K67" s="19"/>
      <c r="L67" s="19"/>
      <c r="M67" s="19"/>
    </row>
    <row r="68" spans="1:13" ht="17.25" customHeight="1">
      <c r="A68" s="60"/>
      <c r="B68" s="66"/>
      <c r="C68" s="41"/>
      <c r="D68" s="44"/>
      <c r="E68" s="13" t="s">
        <v>8</v>
      </c>
      <c r="F68" s="14">
        <v>2756.3</v>
      </c>
      <c r="G68" s="14">
        <v>95.4</v>
      </c>
      <c r="H68" s="14">
        <v>231.9</v>
      </c>
      <c r="I68" s="14">
        <v>461</v>
      </c>
      <c r="J68" s="14">
        <v>825</v>
      </c>
      <c r="K68" s="14">
        <v>381</v>
      </c>
      <c r="L68" s="14">
        <v>381</v>
      </c>
      <c r="M68" s="14">
        <v>381</v>
      </c>
    </row>
    <row r="69" spans="1:13" ht="17.25" customHeight="1">
      <c r="A69" s="60"/>
      <c r="B69" s="66"/>
      <c r="C69" s="41"/>
      <c r="D69" s="44"/>
      <c r="E69" s="13" t="s">
        <v>5</v>
      </c>
      <c r="F69" s="14"/>
      <c r="G69" s="14"/>
      <c r="H69" s="14"/>
      <c r="I69" s="14"/>
      <c r="J69" s="14"/>
      <c r="K69" s="17"/>
      <c r="L69" s="17"/>
      <c r="M69" s="17"/>
    </row>
    <row r="70" spans="1:13" ht="17.25" customHeight="1">
      <c r="A70" s="60"/>
      <c r="B70" s="66"/>
      <c r="C70" s="41"/>
      <c r="D70" s="44"/>
      <c r="E70" s="13" t="s">
        <v>10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</row>
    <row r="71" spans="1:14" ht="16.5" customHeight="1">
      <c r="A71" s="60"/>
      <c r="B71" s="66"/>
      <c r="C71" s="41"/>
      <c r="D71" s="44"/>
      <c r="E71" s="13" t="s">
        <v>6</v>
      </c>
      <c r="F71" s="14">
        <v>2756.3</v>
      </c>
      <c r="G71" s="14">
        <v>95.4</v>
      </c>
      <c r="H71" s="14">
        <v>231.9</v>
      </c>
      <c r="I71" s="14">
        <v>461</v>
      </c>
      <c r="J71" s="14">
        <v>825</v>
      </c>
      <c r="K71" s="14">
        <v>381</v>
      </c>
      <c r="L71" s="14">
        <v>381</v>
      </c>
      <c r="M71" s="14">
        <v>381</v>
      </c>
      <c r="N71" s="12"/>
    </row>
    <row r="72" spans="1:13" ht="17.25" customHeight="1">
      <c r="A72" s="60"/>
      <c r="B72" s="66"/>
      <c r="C72" s="41"/>
      <c r="D72" s="44"/>
      <c r="E72" s="13" t="s">
        <v>11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</row>
    <row r="73" spans="1:13" ht="18" customHeight="1">
      <c r="A73" s="61"/>
      <c r="B73" s="67"/>
      <c r="C73" s="42"/>
      <c r="D73" s="45"/>
      <c r="E73" s="13" t="s">
        <v>15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</row>
    <row r="74" spans="1:13" ht="16.5" customHeight="1">
      <c r="A74" s="59"/>
      <c r="B74" s="62" t="s">
        <v>21</v>
      </c>
      <c r="C74" s="40"/>
      <c r="D74" s="43"/>
      <c r="E74" s="13"/>
      <c r="F74" s="4"/>
      <c r="G74" s="4"/>
      <c r="H74" s="4"/>
      <c r="I74" s="4"/>
      <c r="J74" s="4"/>
      <c r="K74" s="5"/>
      <c r="L74" s="5"/>
      <c r="M74" s="5"/>
    </row>
    <row r="75" spans="1:13" ht="16.5" customHeight="1">
      <c r="A75" s="60"/>
      <c r="B75" s="63"/>
      <c r="C75" s="41"/>
      <c r="D75" s="44"/>
      <c r="E75" s="13" t="s">
        <v>8</v>
      </c>
      <c r="F75" s="14">
        <v>509912.02113999997</v>
      </c>
      <c r="G75" s="14">
        <v>34182.24</v>
      </c>
      <c r="H75" s="14">
        <v>98521.47</v>
      </c>
      <c r="I75" s="14">
        <v>96784.53114</v>
      </c>
      <c r="J75" s="14">
        <v>153204.38</v>
      </c>
      <c r="K75" s="14">
        <v>43669.8</v>
      </c>
      <c r="L75" s="14">
        <v>42509.8</v>
      </c>
      <c r="M75" s="14">
        <v>41039.8</v>
      </c>
    </row>
    <row r="76" spans="1:13" ht="16.5" customHeight="1">
      <c r="A76" s="60"/>
      <c r="B76" s="63"/>
      <c r="C76" s="41"/>
      <c r="D76" s="44"/>
      <c r="E76" s="13" t="s">
        <v>5</v>
      </c>
      <c r="F76" s="14"/>
      <c r="G76" s="14"/>
      <c r="H76" s="14"/>
      <c r="I76" s="14"/>
      <c r="J76" s="14"/>
      <c r="K76" s="17"/>
      <c r="L76" s="17"/>
      <c r="M76" s="17"/>
    </row>
    <row r="77" spans="1:13" ht="16.5" customHeight="1">
      <c r="A77" s="60"/>
      <c r="B77" s="63"/>
      <c r="C77" s="41"/>
      <c r="D77" s="44"/>
      <c r="E77" s="13" t="s">
        <v>10</v>
      </c>
      <c r="F77" s="14">
        <v>365262.061</v>
      </c>
      <c r="G77" s="14">
        <v>18683.2</v>
      </c>
      <c r="H77" s="14">
        <v>71341.9</v>
      </c>
      <c r="I77" s="14">
        <v>65011.471</v>
      </c>
      <c r="J77" s="14">
        <v>106465.49</v>
      </c>
      <c r="K77" s="14">
        <v>35800</v>
      </c>
      <c r="L77" s="14">
        <v>34690</v>
      </c>
      <c r="M77" s="14">
        <v>33270</v>
      </c>
    </row>
    <row r="78" spans="1:13" ht="16.5" customHeight="1">
      <c r="A78" s="60"/>
      <c r="B78" s="63"/>
      <c r="C78" s="41"/>
      <c r="D78" s="44"/>
      <c r="E78" s="13" t="s">
        <v>6</v>
      </c>
      <c r="F78" s="14">
        <v>101679.09014</v>
      </c>
      <c r="G78" s="14">
        <v>12272.639999999998</v>
      </c>
      <c r="H78" s="14">
        <v>13800.7</v>
      </c>
      <c r="I78" s="14">
        <v>25482.260140000002</v>
      </c>
      <c r="J78" s="14">
        <v>34764.09</v>
      </c>
      <c r="K78" s="14">
        <v>5119.8</v>
      </c>
      <c r="L78" s="14">
        <v>5119.8</v>
      </c>
      <c r="M78" s="14">
        <v>5119.8</v>
      </c>
    </row>
    <row r="79" spans="1:13" ht="16.5" customHeight="1">
      <c r="A79" s="60"/>
      <c r="B79" s="63"/>
      <c r="C79" s="41"/>
      <c r="D79" s="44"/>
      <c r="E79" s="13" t="s">
        <v>11</v>
      </c>
      <c r="F79" s="14">
        <v>12953.499999999998</v>
      </c>
      <c r="G79" s="14">
        <v>1226.4</v>
      </c>
      <c r="H79" s="14">
        <v>6616.299999999999</v>
      </c>
      <c r="I79" s="14">
        <v>990.8</v>
      </c>
      <c r="J79" s="14">
        <v>2020</v>
      </c>
      <c r="K79" s="14">
        <v>750</v>
      </c>
      <c r="L79" s="14">
        <v>700</v>
      </c>
      <c r="M79" s="14">
        <v>650</v>
      </c>
    </row>
    <row r="80" spans="1:13" ht="16.5" customHeight="1">
      <c r="A80" s="61"/>
      <c r="B80" s="64"/>
      <c r="C80" s="42"/>
      <c r="D80" s="45"/>
      <c r="E80" s="13" t="s">
        <v>15</v>
      </c>
      <c r="F80" s="14">
        <v>30017.37</v>
      </c>
      <c r="G80" s="14">
        <v>2000</v>
      </c>
      <c r="H80" s="14">
        <v>6762.57</v>
      </c>
      <c r="I80" s="14">
        <v>5300</v>
      </c>
      <c r="J80" s="14">
        <v>9954.8</v>
      </c>
      <c r="K80" s="14">
        <v>2000</v>
      </c>
      <c r="L80" s="14">
        <v>2000</v>
      </c>
      <c r="M80" s="14">
        <v>2000</v>
      </c>
    </row>
    <row r="81" spans="2:12" ht="59.25" customHeight="1">
      <c r="B81" s="24" t="s">
        <v>19</v>
      </c>
      <c r="C81" s="24"/>
      <c r="D81" s="24"/>
      <c r="I81" s="25" t="s">
        <v>14</v>
      </c>
      <c r="J81" s="25"/>
      <c r="K81" s="25"/>
      <c r="L81" s="12"/>
    </row>
    <row r="82" spans="2:10" ht="99.75" customHeight="1">
      <c r="B82" s="10"/>
      <c r="J82" s="12"/>
    </row>
    <row r="83" ht="99.75" customHeight="1">
      <c r="J83" s="12"/>
    </row>
    <row r="84" ht="99.75" customHeight="1"/>
    <row r="85" ht="99.75" customHeight="1">
      <c r="E85" s="2"/>
    </row>
    <row r="86" ht="99.75" customHeight="1">
      <c r="E86" s="2"/>
    </row>
    <row r="87" ht="99.75" customHeight="1">
      <c r="E87" s="2"/>
    </row>
    <row r="88" ht="99.75" customHeight="1">
      <c r="E88" s="2"/>
    </row>
    <row r="89" ht="99.75" customHeight="1">
      <c r="E89" s="2"/>
    </row>
    <row r="90" ht="99.75" customHeight="1">
      <c r="E90" s="2"/>
    </row>
    <row r="91" ht="99.75" customHeight="1">
      <c r="E91" s="2"/>
    </row>
    <row r="92" ht="99.75" customHeight="1">
      <c r="E92" s="2"/>
    </row>
    <row r="93" ht="99.75" customHeight="1">
      <c r="E93" s="2"/>
    </row>
    <row r="94" ht="99.75" customHeight="1">
      <c r="E94" s="2"/>
    </row>
    <row r="95" ht="99.75" customHeight="1">
      <c r="E95" s="2"/>
    </row>
    <row r="96" ht="99.75" customHeight="1">
      <c r="E96" s="2"/>
    </row>
    <row r="97" ht="99.75" customHeight="1">
      <c r="E97" s="2"/>
    </row>
    <row r="98" ht="99.75" customHeight="1">
      <c r="E98" s="2"/>
    </row>
    <row r="99" ht="99.75" customHeight="1">
      <c r="E99" s="2"/>
    </row>
    <row r="100" ht="99.75" customHeight="1">
      <c r="E100" s="2"/>
    </row>
    <row r="101" ht="99.75" customHeight="1">
      <c r="E101" s="2"/>
    </row>
    <row r="102" ht="99.75" customHeight="1">
      <c r="E102" s="2"/>
    </row>
    <row r="103" ht="99.75" customHeight="1">
      <c r="E103" s="2"/>
    </row>
    <row r="104" ht="99.75" customHeight="1">
      <c r="E104" s="2"/>
    </row>
    <row r="105" ht="99.75" customHeight="1">
      <c r="E105" s="2"/>
    </row>
    <row r="106" ht="99.75" customHeight="1">
      <c r="E106" s="2"/>
    </row>
    <row r="107" ht="99.75" customHeight="1">
      <c r="E107" s="2"/>
    </row>
    <row r="108" ht="99.75" customHeight="1">
      <c r="E108" s="2"/>
    </row>
    <row r="109" ht="99.75" customHeight="1">
      <c r="E109" s="2"/>
    </row>
    <row r="110" ht="99.75" customHeight="1">
      <c r="E110" s="2"/>
    </row>
    <row r="111" ht="99.75" customHeight="1">
      <c r="E111" s="2"/>
    </row>
    <row r="112" ht="99.75" customHeight="1">
      <c r="E112" s="2"/>
    </row>
    <row r="113" ht="99.75" customHeight="1">
      <c r="E113" s="2"/>
    </row>
    <row r="114" ht="99.75" customHeight="1">
      <c r="E114" s="2"/>
    </row>
    <row r="115" ht="99.75" customHeight="1">
      <c r="E115" s="2"/>
    </row>
    <row r="116" ht="99.75" customHeight="1">
      <c r="E116" s="2"/>
    </row>
    <row r="117" ht="99.75" customHeight="1">
      <c r="E117" s="2"/>
    </row>
    <row r="118" ht="99.75" customHeight="1">
      <c r="E118" s="2"/>
    </row>
    <row r="119" ht="99.75" customHeight="1">
      <c r="E119" s="2"/>
    </row>
    <row r="120" ht="99.75" customHeight="1">
      <c r="E120" s="2"/>
    </row>
    <row r="121" ht="99.75" customHeight="1">
      <c r="E121" s="2"/>
    </row>
    <row r="122" ht="99.75" customHeight="1">
      <c r="E122" s="2"/>
    </row>
    <row r="123" ht="99.75" customHeight="1">
      <c r="E123" s="2"/>
    </row>
    <row r="124" ht="99.75" customHeight="1">
      <c r="E124" s="2"/>
    </row>
    <row r="125" ht="99.75" customHeight="1">
      <c r="E125" s="2"/>
    </row>
    <row r="126" ht="99.75" customHeight="1">
      <c r="E126" s="2"/>
    </row>
    <row r="127" ht="99.75" customHeight="1">
      <c r="E127" s="2"/>
    </row>
    <row r="128" ht="99.75" customHeight="1">
      <c r="E128" s="2"/>
    </row>
    <row r="129" ht="99.75" customHeight="1">
      <c r="E129" s="2"/>
    </row>
    <row r="130" ht="99.75" customHeight="1">
      <c r="E130" s="2"/>
    </row>
    <row r="131" ht="99.75" customHeight="1">
      <c r="E131" s="2"/>
    </row>
    <row r="132" ht="99.75" customHeight="1">
      <c r="E132" s="2"/>
    </row>
    <row r="133" ht="99.75" customHeight="1">
      <c r="E133" s="2"/>
    </row>
    <row r="134" ht="99.75" customHeight="1">
      <c r="E134" s="2"/>
    </row>
    <row r="135" ht="99.75" customHeight="1">
      <c r="E135" s="2"/>
    </row>
    <row r="136" ht="99.75" customHeight="1">
      <c r="E136" s="2"/>
    </row>
    <row r="137" ht="99.75" customHeight="1">
      <c r="E137" s="2"/>
    </row>
    <row r="138" ht="99.75" customHeight="1">
      <c r="E138" s="2"/>
    </row>
    <row r="139" ht="99.75" customHeight="1">
      <c r="E139" s="2"/>
    </row>
    <row r="140" ht="99.75" customHeight="1">
      <c r="E140" s="2"/>
    </row>
    <row r="141" ht="99.75" customHeight="1">
      <c r="E141" s="2"/>
    </row>
    <row r="142" ht="99.75" customHeight="1">
      <c r="E142" s="2"/>
    </row>
    <row r="143" ht="99.75" customHeight="1">
      <c r="E143" s="2"/>
    </row>
    <row r="144" ht="99.75" customHeight="1">
      <c r="E144" s="2"/>
    </row>
    <row r="145" ht="99.75" customHeight="1">
      <c r="E145" s="2"/>
    </row>
    <row r="146" ht="99.75" customHeight="1">
      <c r="E146" s="2"/>
    </row>
    <row r="147" ht="99.75" customHeight="1">
      <c r="E147" s="2"/>
    </row>
    <row r="148" ht="99.75" customHeight="1">
      <c r="E148" s="2"/>
    </row>
    <row r="149" ht="99.75" customHeight="1">
      <c r="E149" s="2"/>
    </row>
    <row r="150" ht="99.75" customHeight="1">
      <c r="E150" s="2"/>
    </row>
    <row r="151" ht="99.75" customHeight="1">
      <c r="E151" s="2"/>
    </row>
    <row r="152" ht="99.75" customHeight="1">
      <c r="E152" s="2"/>
    </row>
    <row r="153" ht="99.75" customHeight="1">
      <c r="E153" s="2"/>
    </row>
    <row r="154" ht="99.75" customHeight="1">
      <c r="E154" s="2"/>
    </row>
    <row r="155" ht="99.75" customHeight="1">
      <c r="E155" s="2"/>
    </row>
    <row r="156" ht="99.75" customHeight="1">
      <c r="E156" s="2"/>
    </row>
    <row r="157" ht="99.75" customHeight="1">
      <c r="E157" s="2"/>
    </row>
    <row r="158" ht="99.75" customHeight="1">
      <c r="E158" s="2"/>
    </row>
    <row r="159" ht="99.75" customHeight="1">
      <c r="E159" s="2"/>
    </row>
    <row r="160" ht="99.75" customHeight="1">
      <c r="E160" s="2"/>
    </row>
    <row r="161" ht="99.75" customHeight="1">
      <c r="E161" s="2"/>
    </row>
    <row r="162" ht="99.75" customHeight="1">
      <c r="E162" s="2"/>
    </row>
    <row r="163" ht="99.75" customHeight="1">
      <c r="E163" s="2"/>
    </row>
    <row r="164" ht="99.75" customHeight="1">
      <c r="E164" s="2"/>
    </row>
    <row r="165" ht="99.75" customHeight="1">
      <c r="E165" s="2"/>
    </row>
    <row r="166" ht="99.75" customHeight="1">
      <c r="E166" s="2"/>
    </row>
    <row r="167" ht="99.75" customHeight="1">
      <c r="E167" s="2"/>
    </row>
    <row r="168" ht="99.75" customHeight="1">
      <c r="E168" s="2"/>
    </row>
    <row r="169" ht="99.75" customHeight="1">
      <c r="E169" s="2"/>
    </row>
    <row r="170" ht="99.75" customHeight="1">
      <c r="E170" s="2"/>
    </row>
    <row r="171" ht="99.75" customHeight="1">
      <c r="E171" s="2"/>
    </row>
    <row r="172" ht="99.75" customHeight="1">
      <c r="E172" s="2"/>
    </row>
    <row r="173" ht="99.75" customHeight="1">
      <c r="E173" s="2"/>
    </row>
    <row r="174" ht="99.75" customHeight="1">
      <c r="E174" s="2"/>
    </row>
    <row r="175" ht="99.75" customHeight="1">
      <c r="E175" s="2"/>
    </row>
    <row r="176" ht="99.75" customHeight="1">
      <c r="E176" s="2"/>
    </row>
    <row r="177" ht="99.75" customHeight="1">
      <c r="E177" s="2"/>
    </row>
    <row r="178" ht="99.75" customHeight="1">
      <c r="E178" s="2"/>
    </row>
    <row r="179" ht="99.75" customHeight="1">
      <c r="E179" s="2"/>
    </row>
    <row r="180" ht="99.75" customHeight="1">
      <c r="E180" s="2"/>
    </row>
    <row r="181" ht="99.75" customHeight="1">
      <c r="E181" s="2"/>
    </row>
    <row r="182" ht="99.75" customHeight="1">
      <c r="E182" s="2"/>
    </row>
    <row r="183" ht="99.75" customHeight="1">
      <c r="E183" s="2"/>
    </row>
    <row r="184" ht="99.75" customHeight="1">
      <c r="E184" s="2"/>
    </row>
    <row r="185" ht="99.75" customHeight="1">
      <c r="E185" s="2"/>
    </row>
    <row r="186" ht="99.75" customHeight="1">
      <c r="E186" s="2"/>
    </row>
    <row r="187" ht="99.75" customHeight="1">
      <c r="E187" s="2"/>
    </row>
    <row r="188" ht="99.75" customHeight="1">
      <c r="E188" s="2"/>
    </row>
    <row r="189" ht="99.75" customHeight="1">
      <c r="E189" s="2"/>
    </row>
    <row r="190" ht="99.75" customHeight="1">
      <c r="E190" s="2"/>
    </row>
    <row r="191" ht="99.75" customHeight="1">
      <c r="E191" s="2"/>
    </row>
    <row r="192" ht="99.75" customHeight="1">
      <c r="E192" s="2"/>
    </row>
    <row r="193" ht="99.75" customHeight="1">
      <c r="E193" s="2"/>
    </row>
    <row r="194" ht="99.75" customHeight="1">
      <c r="E194" s="2"/>
    </row>
    <row r="195" ht="99.75" customHeight="1">
      <c r="E195" s="2"/>
    </row>
    <row r="196" ht="99.75" customHeight="1">
      <c r="E196" s="2"/>
    </row>
    <row r="197" ht="99.75" customHeight="1">
      <c r="E197" s="2"/>
    </row>
    <row r="198" ht="99.75" customHeight="1">
      <c r="E198" s="2"/>
    </row>
    <row r="199" ht="99.75" customHeight="1">
      <c r="E199" s="2"/>
    </row>
    <row r="200" ht="99.75" customHeight="1">
      <c r="E200" s="2"/>
    </row>
    <row r="201" ht="99.75" customHeight="1">
      <c r="E201" s="2"/>
    </row>
    <row r="202" ht="99.75" customHeight="1">
      <c r="E202" s="2"/>
    </row>
    <row r="203" ht="99.75" customHeight="1">
      <c r="E203" s="2"/>
    </row>
    <row r="204" ht="99.75" customHeight="1">
      <c r="E204" s="2"/>
    </row>
    <row r="205" ht="99.75" customHeight="1">
      <c r="E205" s="2"/>
    </row>
    <row r="206" ht="99.75" customHeight="1">
      <c r="E206" s="2"/>
    </row>
    <row r="207" ht="99.75" customHeight="1">
      <c r="E207" s="2"/>
    </row>
    <row r="208" ht="99.75" customHeight="1">
      <c r="E208" s="2"/>
    </row>
    <row r="209" ht="99.75" customHeight="1">
      <c r="E209" s="2"/>
    </row>
    <row r="210" ht="99.75" customHeight="1">
      <c r="E210" s="2"/>
    </row>
    <row r="211" ht="99.75" customHeight="1">
      <c r="E211" s="2"/>
    </row>
    <row r="212" ht="99.75" customHeight="1">
      <c r="E212" s="2"/>
    </row>
    <row r="213" ht="99.75" customHeight="1">
      <c r="E213" s="2"/>
    </row>
    <row r="214" ht="99.75" customHeight="1">
      <c r="E214" s="2"/>
    </row>
    <row r="215" ht="99.75" customHeight="1">
      <c r="E215" s="2"/>
    </row>
    <row r="216" ht="99.75" customHeight="1">
      <c r="E216" s="2"/>
    </row>
    <row r="217" ht="99.75" customHeight="1">
      <c r="E217" s="2"/>
    </row>
    <row r="218" ht="99.75" customHeight="1">
      <c r="E218" s="2"/>
    </row>
    <row r="219" ht="99.75" customHeight="1">
      <c r="E219" s="2"/>
    </row>
    <row r="220" ht="99.75" customHeight="1">
      <c r="E220" s="2"/>
    </row>
    <row r="221" ht="99.75" customHeight="1">
      <c r="E221" s="2"/>
    </row>
    <row r="222" ht="99.75" customHeight="1">
      <c r="E222" s="2"/>
    </row>
    <row r="223" ht="99.75" customHeight="1">
      <c r="E223" s="2"/>
    </row>
    <row r="224" ht="99.75" customHeight="1">
      <c r="E224" s="2"/>
    </row>
    <row r="225" ht="99.75" customHeight="1">
      <c r="E225" s="2"/>
    </row>
    <row r="226" ht="99.75" customHeight="1">
      <c r="E226" s="2"/>
    </row>
    <row r="227" ht="99.75" customHeight="1">
      <c r="E227" s="2"/>
    </row>
    <row r="228" ht="99.75" customHeight="1">
      <c r="E228" s="2"/>
    </row>
    <row r="229" ht="99.75" customHeight="1">
      <c r="E229" s="2"/>
    </row>
    <row r="230" ht="99.75" customHeight="1">
      <c r="E230" s="2"/>
    </row>
    <row r="231" ht="99.75" customHeight="1">
      <c r="E231" s="2"/>
    </row>
    <row r="232" ht="99.75" customHeight="1">
      <c r="E232" s="2"/>
    </row>
    <row r="233" ht="99.75" customHeight="1">
      <c r="E233" s="2"/>
    </row>
    <row r="234" ht="99.75" customHeight="1">
      <c r="E234" s="2"/>
    </row>
    <row r="235" ht="99.75" customHeight="1">
      <c r="E235" s="2"/>
    </row>
    <row r="236" ht="99.75" customHeight="1">
      <c r="E236" s="2"/>
    </row>
    <row r="237" ht="99.75" customHeight="1">
      <c r="E237" s="2"/>
    </row>
    <row r="238" ht="99.75" customHeight="1">
      <c r="E238" s="2"/>
    </row>
    <row r="239" ht="99.75" customHeight="1">
      <c r="E239" s="2"/>
    </row>
    <row r="240" ht="99.75" customHeight="1">
      <c r="E240" s="2"/>
    </row>
    <row r="241" ht="99.75" customHeight="1">
      <c r="E241" s="2"/>
    </row>
    <row r="242" ht="99.75" customHeight="1">
      <c r="E242" s="2"/>
    </row>
    <row r="243" ht="99.75" customHeight="1">
      <c r="E243" s="2"/>
    </row>
    <row r="244" ht="99.75" customHeight="1">
      <c r="E244" s="2"/>
    </row>
    <row r="245" ht="99.75" customHeight="1">
      <c r="E245" s="2"/>
    </row>
    <row r="246" ht="99.75" customHeight="1">
      <c r="E246" s="2"/>
    </row>
    <row r="247" ht="99.75" customHeight="1">
      <c r="E247" s="2"/>
    </row>
    <row r="248" ht="99.75" customHeight="1">
      <c r="E248" s="2"/>
    </row>
    <row r="249" ht="99.75" customHeight="1">
      <c r="E249" s="2"/>
    </row>
    <row r="250" ht="99.75" customHeight="1">
      <c r="E250" s="2"/>
    </row>
    <row r="251" ht="99.75" customHeight="1">
      <c r="E251" s="2"/>
    </row>
    <row r="252" ht="99.75" customHeight="1">
      <c r="E252" s="2"/>
    </row>
    <row r="253" ht="99.75" customHeight="1">
      <c r="E253" s="2"/>
    </row>
    <row r="254" ht="99.75" customHeight="1">
      <c r="E254" s="2"/>
    </row>
    <row r="255" ht="99.75" customHeight="1">
      <c r="E255" s="2"/>
    </row>
    <row r="256" ht="99.75" customHeight="1">
      <c r="E256" s="2"/>
    </row>
    <row r="257" ht="99.75" customHeight="1">
      <c r="E257" s="2"/>
    </row>
    <row r="258" ht="99.75" customHeight="1">
      <c r="E258" s="2"/>
    </row>
    <row r="259" ht="99.75" customHeight="1">
      <c r="E259" s="2"/>
    </row>
    <row r="260" ht="99.75" customHeight="1">
      <c r="E260" s="2"/>
    </row>
    <row r="261" ht="99.75" customHeight="1">
      <c r="E261" s="2"/>
    </row>
    <row r="262" ht="99.75" customHeight="1">
      <c r="E262" s="2"/>
    </row>
    <row r="263" ht="99.75" customHeight="1">
      <c r="E263" s="2"/>
    </row>
    <row r="264" ht="99.75" customHeight="1">
      <c r="E264" s="2"/>
    </row>
    <row r="265" ht="99.75" customHeight="1">
      <c r="E265" s="2"/>
    </row>
    <row r="266" ht="99.75" customHeight="1">
      <c r="E266" s="2"/>
    </row>
    <row r="267" ht="99.75" customHeight="1">
      <c r="E267" s="2"/>
    </row>
    <row r="268" ht="99.75" customHeight="1">
      <c r="E268" s="2"/>
    </row>
    <row r="269" ht="99.75" customHeight="1">
      <c r="E269" s="2"/>
    </row>
    <row r="270" ht="99.75" customHeight="1">
      <c r="E270" s="2"/>
    </row>
    <row r="271" ht="99.75" customHeight="1">
      <c r="E271" s="2"/>
    </row>
    <row r="272" ht="99.75" customHeight="1">
      <c r="E272" s="2"/>
    </row>
    <row r="273" ht="99.75" customHeight="1">
      <c r="E273" s="2"/>
    </row>
    <row r="274" ht="99.75" customHeight="1">
      <c r="E274" s="2"/>
    </row>
    <row r="275" ht="99.75" customHeight="1">
      <c r="E275" s="2"/>
    </row>
    <row r="276" ht="99.75" customHeight="1">
      <c r="E276" s="2"/>
    </row>
    <row r="277" ht="99.75" customHeight="1">
      <c r="E277" s="2"/>
    </row>
    <row r="278" ht="99.75" customHeight="1">
      <c r="E278" s="2"/>
    </row>
    <row r="279" ht="99.75" customHeight="1">
      <c r="E279" s="2"/>
    </row>
    <row r="280" ht="99.75" customHeight="1">
      <c r="E280" s="2"/>
    </row>
    <row r="281" ht="99.75" customHeight="1">
      <c r="E281" s="2"/>
    </row>
    <row r="282" ht="99.75" customHeight="1">
      <c r="E282" s="2"/>
    </row>
    <row r="283" ht="99.75" customHeight="1">
      <c r="E283" s="2"/>
    </row>
    <row r="284" ht="99.75" customHeight="1">
      <c r="E284" s="2"/>
    </row>
    <row r="285" ht="99.75" customHeight="1">
      <c r="E285" s="2"/>
    </row>
    <row r="286" ht="99.75" customHeight="1">
      <c r="E286" s="2"/>
    </row>
    <row r="287" ht="99.75" customHeight="1">
      <c r="E287" s="2"/>
    </row>
    <row r="288" ht="99.75" customHeight="1">
      <c r="E288" s="2"/>
    </row>
    <row r="289" ht="99.75" customHeight="1">
      <c r="E289" s="2"/>
    </row>
    <row r="290" ht="99.75" customHeight="1">
      <c r="E290" s="2"/>
    </row>
    <row r="291" ht="99.75" customHeight="1">
      <c r="E291" s="2"/>
    </row>
    <row r="292" ht="99.75" customHeight="1">
      <c r="E292" s="2"/>
    </row>
    <row r="293" ht="99.75" customHeight="1">
      <c r="E293" s="2"/>
    </row>
    <row r="294" ht="99.75" customHeight="1">
      <c r="E294" s="2"/>
    </row>
    <row r="295" ht="99.75" customHeight="1">
      <c r="E295" s="2"/>
    </row>
    <row r="296" ht="99.75" customHeight="1">
      <c r="E296" s="2"/>
    </row>
    <row r="297" ht="99.75" customHeight="1">
      <c r="E297" s="2"/>
    </row>
    <row r="298" ht="99.75" customHeight="1">
      <c r="E298" s="2"/>
    </row>
    <row r="299" ht="99.75" customHeight="1">
      <c r="E299" s="2"/>
    </row>
    <row r="300" ht="99.75" customHeight="1">
      <c r="E300" s="2"/>
    </row>
    <row r="301" ht="99.75" customHeight="1">
      <c r="E301" s="2"/>
    </row>
    <row r="302" ht="99.75" customHeight="1">
      <c r="E302" s="2"/>
    </row>
    <row r="303" ht="99.75" customHeight="1">
      <c r="E303" s="2"/>
    </row>
    <row r="304" ht="99.75" customHeight="1">
      <c r="E304" s="2"/>
    </row>
    <row r="305" ht="99.75" customHeight="1">
      <c r="E305" s="2"/>
    </row>
    <row r="306" ht="99.75" customHeight="1">
      <c r="E306" s="2"/>
    </row>
    <row r="307" ht="99.75" customHeight="1">
      <c r="E307" s="2"/>
    </row>
    <row r="308" ht="99.75" customHeight="1">
      <c r="E308" s="2"/>
    </row>
    <row r="309" ht="99.75" customHeight="1">
      <c r="E309" s="2"/>
    </row>
    <row r="310" ht="99.75" customHeight="1">
      <c r="E310" s="2"/>
    </row>
    <row r="311" ht="99.75" customHeight="1">
      <c r="E311" s="2"/>
    </row>
    <row r="312" ht="99.75" customHeight="1">
      <c r="E312" s="2"/>
    </row>
    <row r="313" ht="99.75" customHeight="1">
      <c r="E313" s="2"/>
    </row>
    <row r="314" ht="99.75" customHeight="1">
      <c r="E314" s="2"/>
    </row>
    <row r="315" ht="99.75" customHeight="1">
      <c r="E315" s="2"/>
    </row>
    <row r="316" ht="99.75" customHeight="1">
      <c r="E316" s="2"/>
    </row>
    <row r="317" ht="99.75" customHeight="1">
      <c r="E317" s="2"/>
    </row>
    <row r="318" ht="99.75" customHeight="1">
      <c r="E318" s="2"/>
    </row>
    <row r="319" ht="99.75" customHeight="1">
      <c r="E319" s="2"/>
    </row>
    <row r="320" ht="99.75" customHeight="1">
      <c r="E320" s="2"/>
    </row>
    <row r="321" ht="99.75" customHeight="1">
      <c r="E321" s="2"/>
    </row>
    <row r="322" ht="99.75" customHeight="1">
      <c r="E322" s="2"/>
    </row>
    <row r="323" ht="99.75" customHeight="1">
      <c r="E323" s="2"/>
    </row>
    <row r="324" ht="99.75" customHeight="1">
      <c r="E324" s="2"/>
    </row>
    <row r="325" ht="99.75" customHeight="1">
      <c r="E325" s="2"/>
    </row>
    <row r="326" ht="99.75" customHeight="1">
      <c r="E326" s="2"/>
    </row>
    <row r="327" ht="99.75" customHeight="1">
      <c r="E327" s="2"/>
    </row>
    <row r="328" ht="99.75" customHeight="1">
      <c r="E328" s="2"/>
    </row>
    <row r="329" ht="99.75" customHeight="1">
      <c r="E329" s="2"/>
    </row>
    <row r="330" ht="99.75" customHeight="1">
      <c r="E330" s="2"/>
    </row>
    <row r="331" ht="99.75" customHeight="1">
      <c r="E331" s="2"/>
    </row>
    <row r="332" ht="99.75" customHeight="1">
      <c r="E332" s="2"/>
    </row>
    <row r="333" ht="99.75" customHeight="1">
      <c r="E333" s="2"/>
    </row>
    <row r="334" ht="99.75" customHeight="1">
      <c r="E334" s="2"/>
    </row>
    <row r="335" ht="99.75" customHeight="1">
      <c r="E335" s="2"/>
    </row>
    <row r="336" ht="99.75" customHeight="1">
      <c r="E336" s="2"/>
    </row>
    <row r="337" ht="99.75" customHeight="1">
      <c r="E337" s="2"/>
    </row>
    <row r="338" ht="99.75" customHeight="1">
      <c r="E338" s="2"/>
    </row>
    <row r="339" ht="99.75" customHeight="1">
      <c r="E339" s="2"/>
    </row>
    <row r="340" ht="99.75" customHeight="1">
      <c r="E340" s="2"/>
    </row>
    <row r="341" ht="99.75" customHeight="1">
      <c r="E341" s="2"/>
    </row>
    <row r="342" ht="99.75" customHeight="1">
      <c r="E342" s="2"/>
    </row>
    <row r="343" ht="99.75" customHeight="1">
      <c r="E343" s="2"/>
    </row>
    <row r="344" ht="99.75" customHeight="1">
      <c r="E344" s="2"/>
    </row>
    <row r="345" ht="99.75" customHeight="1">
      <c r="E345" s="2"/>
    </row>
    <row r="346" ht="99.75" customHeight="1">
      <c r="E346" s="2"/>
    </row>
    <row r="347" ht="99.75" customHeight="1">
      <c r="E347" s="2"/>
    </row>
    <row r="348" ht="99.75" customHeight="1">
      <c r="E348" s="2"/>
    </row>
    <row r="349" ht="99.75" customHeight="1">
      <c r="E349" s="2"/>
    </row>
    <row r="350" ht="99.75" customHeight="1">
      <c r="E350" s="2"/>
    </row>
    <row r="351" ht="99.75" customHeight="1">
      <c r="E351" s="2"/>
    </row>
    <row r="352" ht="99.75" customHeight="1">
      <c r="E352" s="2"/>
    </row>
    <row r="353" ht="99.75" customHeight="1">
      <c r="E353" s="2"/>
    </row>
    <row r="354" ht="99.75" customHeight="1">
      <c r="E354" s="2"/>
    </row>
    <row r="355" ht="99.75" customHeight="1">
      <c r="E355" s="2"/>
    </row>
    <row r="356" ht="99.75" customHeight="1">
      <c r="E356" s="2"/>
    </row>
    <row r="357" ht="99.75" customHeight="1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</sheetData>
  <sheetProtection/>
  <mergeCells count="55">
    <mergeCell ref="A53:A59"/>
    <mergeCell ref="B53:B59"/>
    <mergeCell ref="C53:C59"/>
    <mergeCell ref="D53:D59"/>
    <mergeCell ref="A52:M52"/>
    <mergeCell ref="A60:A66"/>
    <mergeCell ref="B60:B66"/>
    <mergeCell ref="C60:C66"/>
    <mergeCell ref="D60:D66"/>
    <mergeCell ref="A38:A44"/>
    <mergeCell ref="B38:B44"/>
    <mergeCell ref="C38:C44"/>
    <mergeCell ref="D38:D44"/>
    <mergeCell ref="B4:B6"/>
    <mergeCell ref="A4:A6"/>
    <mergeCell ref="B24:B30"/>
    <mergeCell ref="C24:C30"/>
    <mergeCell ref="D24:D30"/>
    <mergeCell ref="A10:A16"/>
    <mergeCell ref="A74:A80"/>
    <mergeCell ref="B74:B80"/>
    <mergeCell ref="C74:C80"/>
    <mergeCell ref="D74:D80"/>
    <mergeCell ref="A45:A51"/>
    <mergeCell ref="A67:A73"/>
    <mergeCell ref="B67:B73"/>
    <mergeCell ref="C67:C73"/>
    <mergeCell ref="D67:D73"/>
    <mergeCell ref="B45:B51"/>
    <mergeCell ref="C10:C16"/>
    <mergeCell ref="D10:D16"/>
    <mergeCell ref="A17:A23"/>
    <mergeCell ref="B17:B23"/>
    <mergeCell ref="D17:D23"/>
    <mergeCell ref="C17:C23"/>
    <mergeCell ref="A24:A30"/>
    <mergeCell ref="J1:M1"/>
    <mergeCell ref="A3:M3"/>
    <mergeCell ref="A2:M2"/>
    <mergeCell ref="E4:E6"/>
    <mergeCell ref="C4:C6"/>
    <mergeCell ref="F4:M4"/>
    <mergeCell ref="D4:D6"/>
    <mergeCell ref="J5:M5"/>
    <mergeCell ref="B10:B16"/>
    <mergeCell ref="C45:C51"/>
    <mergeCell ref="B81:D81"/>
    <mergeCell ref="I81:K81"/>
    <mergeCell ref="A9:M9"/>
    <mergeCell ref="D45:D51"/>
    <mergeCell ref="F5:F6"/>
    <mergeCell ref="A31:A37"/>
    <mergeCell ref="B31:B37"/>
    <mergeCell ref="C31:C37"/>
    <mergeCell ref="D31:D37"/>
  </mergeCells>
  <printOptions/>
  <pageMargins left="0.7874015748031497" right="0.3937007874015748" top="0.31496062992125984" bottom="0.31496062992125984" header="0" footer="0"/>
  <pageSetup fitToHeight="9" horizontalDpi="600" verticalDpi="600" orientation="landscape" paperSize="9" scale="70" r:id="rId1"/>
  <headerFooter differentFirst="1" alignWithMargins="0">
    <oddFooter>&amp;C&amp;P</oddFooter>
  </headerFooter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Lena</cp:lastModifiedBy>
  <cp:lastPrinted>2017-04-27T07:28:48Z</cp:lastPrinted>
  <dcterms:created xsi:type="dcterms:W3CDTF">2011-01-16T18:41:03Z</dcterms:created>
  <dcterms:modified xsi:type="dcterms:W3CDTF">2017-06-16T07:32:37Z</dcterms:modified>
  <cp:category/>
  <cp:version/>
  <cp:contentType/>
  <cp:contentStatus/>
</cp:coreProperties>
</file>